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<sst xmlns="http://schemas.openxmlformats.org/spreadsheetml/2006/main" count="61" uniqueCount="43">
  <si>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</si>
  <si>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</si>
  <si>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</si>
  <si>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</si>
  <si>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</si>
  <si>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</si>
  <si>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</si>
  <si>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</si>
  <si>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</si>
  <si>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</si>
  <si>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</si>
  <si>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</si>
  <si>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</si>
  <si>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</si>
  <si>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</si>
  <si>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</si>
  <si>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</si>
  <si>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</si>
  <si>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</si>
  <si>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"Обеспечение качественным жильем граждан на территории МО</t>
  </si>
  <si>
    <t>Винницкое сельское поселение Подпорожского муниципального района Ленинградской области на 2015-2016 годы"</t>
  </si>
  <si>
    <t>Подпрограмма "Жилье для молодежи"</t>
  </si>
  <si>
    <t>Итого подпрограмма</t>
  </si>
  <si>
    <t>1.2</t>
  </si>
  <si>
    <t>Всего:</t>
  </si>
  <si>
    <t>РБ</t>
  </si>
  <si>
    <t xml:space="preserve">  ФСР ЖКХ</t>
  </si>
  <si>
    <t>1.1.1</t>
  </si>
  <si>
    <t>1.1.2</t>
  </si>
  <si>
    <t>1.2.1</t>
  </si>
  <si>
    <t>1.2.2</t>
  </si>
  <si>
    <t>Расходы на обеспечение жильем  молодых семей за счет средств  местного бюджета</t>
  </si>
  <si>
    <t xml:space="preserve">Расходы на жилье для молодежи за счет средств местного бюджета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</si>
  <si>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</si>
  <si>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1.2.3</t>
  </si>
  <si>
    <t>Обеспечение строительства дополнительными метрами по переселению граждан из аварийного жилищного фонда</t>
  </si>
  <si>
    <t>Подпрограмма "Переселение граждан из аварийного жилищного фонда на территории МО "Винницкое сельское поселение Подпорожского МР Ленинградской области"</t>
  </si>
  <si>
    <t>итого</t>
  </si>
  <si>
    <t>1.2.4</t>
  </si>
  <si>
    <t>Технологическое присоединение и выполнение работ по наружным сетям электро-, тепло-,водо-,газоснабжению, водоотведению и работ по благоустройству многоквартирных жилых домов за счет средств местного бюджета</t>
  </si>
  <si>
    <t>Глава администрации                                      А. В. Кузнецов</t>
  </si>
  <si>
    <t>Прочие мероприятия, осуществляемые за счет межбюджетных трансфертов прошлых лет из областного бюджета</t>
  </si>
  <si>
    <t>Отчетный период: январь-сентябрь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</si>
</sst>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 shrinkToFit="1"/>
    </xf>
    <xf numFmtId="188" fontId="1" fillId="0" borderId="13" xfId="0" applyNumberFormat="1" applyFont="1" applyBorder="1" applyAlignment="1">
      <alignment horizontal="left" vertical="center" wrapText="1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9" fontId="0" fillId="0" borderId="10" xfId="0" applyNumberFormat="1" applyBorder="1" applyAlignment="1">
      <alignment/>
    </xf>
    <xf numFmtId="189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188" fontId="1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5" zoomScaleNormal="75" zoomScalePageLayoutView="0" workbookViewId="0" topLeftCell="A19">
      <selection activeCell="M21" sqref="M2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8.1406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35" t="s">
        <v>0</v>
      </c>
      <c r="R1" s="35"/>
      <c r="S1" s="35"/>
      <c r="T1" s="35"/>
      <c r="U1" s="35"/>
      <c r="V1" s="35"/>
      <c r="W1" s="35"/>
    </row>
    <row r="2" spans="15:23" ht="12.75">
      <c r="O2" s="35" t="s">
        <v>1</v>
      </c>
      <c r="P2" s="35"/>
      <c r="Q2" s="35"/>
      <c r="R2" s="35"/>
      <c r="S2" s="35"/>
      <c r="T2" s="35"/>
      <c r="U2" s="35"/>
      <c r="V2" s="35"/>
      <c r="W2" s="35"/>
    </row>
    <row r="3" spans="1:23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2.75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2.7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7" spans="1:7" ht="12.75">
      <c r="A7" s="20" t="s">
        <v>42</v>
      </c>
      <c r="B7" s="20"/>
      <c r="C7" s="20"/>
      <c r="D7" s="20"/>
      <c r="E7" s="20"/>
      <c r="F7" s="20"/>
      <c r="G7" s="20"/>
    </row>
    <row r="8" spans="1:7" ht="12.75">
      <c r="A8" s="20" t="s">
        <v>3</v>
      </c>
      <c r="B8" s="20"/>
      <c r="C8" s="20"/>
      <c r="D8" s="20"/>
      <c r="E8" s="20"/>
      <c r="F8" s="20"/>
      <c r="G8" s="20"/>
    </row>
    <row r="11" spans="1:23" ht="53.25" customHeight="1">
      <c r="A11" s="25" t="s">
        <v>4</v>
      </c>
      <c r="B11" s="27" t="s">
        <v>5</v>
      </c>
      <c r="C11" s="27" t="s">
        <v>6</v>
      </c>
      <c r="D11" s="27" t="s">
        <v>7</v>
      </c>
      <c r="E11" s="27" t="s">
        <v>9</v>
      </c>
      <c r="F11" s="29" t="s">
        <v>8</v>
      </c>
      <c r="G11" s="30"/>
      <c r="H11" s="30"/>
      <c r="I11" s="30"/>
      <c r="J11" s="30"/>
      <c r="K11" s="31"/>
      <c r="L11" s="32" t="s">
        <v>13</v>
      </c>
      <c r="M11" s="33"/>
      <c r="N11" s="33"/>
      <c r="O11" s="33"/>
      <c r="P11" s="33"/>
      <c r="Q11" s="34"/>
      <c r="R11" s="32" t="s">
        <v>14</v>
      </c>
      <c r="S11" s="33"/>
      <c r="T11" s="33"/>
      <c r="U11" s="33"/>
      <c r="V11" s="33"/>
      <c r="W11" s="34"/>
    </row>
    <row r="12" spans="1:23" ht="89.25" customHeight="1">
      <c r="A12" s="26"/>
      <c r="B12" s="28"/>
      <c r="C12" s="28"/>
      <c r="D12" s="28"/>
      <c r="E12" s="28"/>
      <c r="F12" s="2" t="s">
        <v>37</v>
      </c>
      <c r="G12" s="1" t="s">
        <v>10</v>
      </c>
      <c r="H12" s="1" t="s">
        <v>11</v>
      </c>
      <c r="I12" s="1" t="s">
        <v>12</v>
      </c>
      <c r="J12" s="1" t="s">
        <v>26</v>
      </c>
      <c r="K12" s="1" t="s">
        <v>25</v>
      </c>
      <c r="L12" s="2" t="s">
        <v>37</v>
      </c>
      <c r="M12" s="1" t="s">
        <v>10</v>
      </c>
      <c r="N12" s="1" t="s">
        <v>11</v>
      </c>
      <c r="O12" s="1" t="s">
        <v>12</v>
      </c>
      <c r="P12" s="1" t="s">
        <v>26</v>
      </c>
      <c r="Q12" s="1" t="s">
        <v>25</v>
      </c>
      <c r="R12" s="2" t="s">
        <v>37</v>
      </c>
      <c r="S12" s="1" t="s">
        <v>10</v>
      </c>
      <c r="T12" s="1" t="s">
        <v>11</v>
      </c>
      <c r="U12" s="1" t="s">
        <v>12</v>
      </c>
      <c r="V12" s="1" t="s">
        <v>26</v>
      </c>
      <c r="W12" s="1" t="s">
        <v>25</v>
      </c>
    </row>
    <row r="13" spans="1:23" ht="12.75">
      <c r="A13" s="3" t="s">
        <v>15</v>
      </c>
      <c r="B13" s="17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1:23" ht="78.75">
      <c r="A14" s="3" t="s">
        <v>27</v>
      </c>
      <c r="B14" s="6" t="s">
        <v>31</v>
      </c>
      <c r="C14" s="2" t="s">
        <v>16</v>
      </c>
      <c r="D14" s="4">
        <v>42736</v>
      </c>
      <c r="E14" s="1"/>
      <c r="F14" s="12">
        <f>SUM(G14+H14+I14+J14+K14)</f>
        <v>0</v>
      </c>
      <c r="G14" s="12"/>
      <c r="H14" s="12"/>
      <c r="I14" s="12"/>
      <c r="J14" s="12">
        <v>0</v>
      </c>
      <c r="K14" s="12">
        <v>0</v>
      </c>
      <c r="L14" s="12">
        <f>SUM(M14+N14+O14+P14+Q14)</f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52.5">
      <c r="A15" s="3" t="s">
        <v>28</v>
      </c>
      <c r="B15" s="7" t="s">
        <v>32</v>
      </c>
      <c r="C15" s="2" t="s">
        <v>16</v>
      </c>
      <c r="D15" s="4">
        <v>42736</v>
      </c>
      <c r="E15" s="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f>SUM(M15+N15+O15+P15+Q15)</f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f aca="true" t="shared" si="0" ref="R15:R23">SUM(S15+T15+U15+V15+W15)</f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ht="12.75">
      <c r="A16" s="3"/>
      <c r="B16" s="5" t="s">
        <v>22</v>
      </c>
      <c r="C16" s="2"/>
      <c r="D16" s="4"/>
      <c r="E16" s="1"/>
      <c r="F16" s="12">
        <f>SUM(F14:F15)</f>
        <v>0</v>
      </c>
      <c r="G16" s="12">
        <f>SUM(G14:G15)</f>
        <v>0</v>
      </c>
      <c r="H16" s="12">
        <f aca="true" t="shared" si="1" ref="H16:W16">SUM(H14:H15)</f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>SUM(M16+N16+O16+P16+Q16)</f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0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>
        <f t="shared" si="1"/>
        <v>0</v>
      </c>
    </row>
    <row r="17" spans="1:23" ht="12.75">
      <c r="A17" s="3" t="s">
        <v>23</v>
      </c>
      <c r="B17" s="21" t="s">
        <v>36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</row>
    <row r="18" spans="1:23" ht="228.75" customHeight="1">
      <c r="A18" s="3" t="s">
        <v>29</v>
      </c>
      <c r="B18" s="9" t="s">
        <v>33</v>
      </c>
      <c r="C18" s="8" t="s">
        <v>16</v>
      </c>
      <c r="D18" s="10">
        <v>42736</v>
      </c>
      <c r="E18" s="11"/>
      <c r="F18" s="12">
        <f>SUM(G18+H18+I18+J18+K18)</f>
        <v>26982.6</v>
      </c>
      <c r="G18" s="13">
        <v>0</v>
      </c>
      <c r="H18" s="13">
        <v>12076</v>
      </c>
      <c r="I18" s="13">
        <v>2017.8</v>
      </c>
      <c r="J18" s="12">
        <v>12888.8</v>
      </c>
      <c r="K18" s="12">
        <v>0</v>
      </c>
      <c r="L18" s="12">
        <f>SUM(M18+N18+O18+P18+Q18)</f>
        <v>26982.6</v>
      </c>
      <c r="M18" s="12">
        <v>0</v>
      </c>
      <c r="N18" s="12">
        <v>12076</v>
      </c>
      <c r="O18" s="12">
        <v>2017.8</v>
      </c>
      <c r="P18" s="12">
        <v>12888.8</v>
      </c>
      <c r="Q18" s="12">
        <v>0</v>
      </c>
      <c r="R18" s="12">
        <f t="shared" si="0"/>
        <v>26982.6</v>
      </c>
      <c r="S18" s="12">
        <v>0</v>
      </c>
      <c r="T18" s="12">
        <v>12076</v>
      </c>
      <c r="U18" s="12">
        <v>2017.8</v>
      </c>
      <c r="V18" s="12">
        <v>12888.8</v>
      </c>
      <c r="W18" s="12">
        <v>0</v>
      </c>
    </row>
    <row r="19" spans="1:23" ht="93.75" customHeight="1">
      <c r="A19" s="3" t="s">
        <v>30</v>
      </c>
      <c r="B19" s="15" t="s">
        <v>41</v>
      </c>
      <c r="C19" s="2" t="s">
        <v>16</v>
      </c>
      <c r="D19" s="4">
        <v>42370</v>
      </c>
      <c r="E19" s="1"/>
      <c r="F19" s="12">
        <f>SUM(G19+H19+I19+J19+K19)</f>
        <v>8367.6</v>
      </c>
      <c r="G19" s="13">
        <v>0</v>
      </c>
      <c r="H19" s="12">
        <v>8367.6</v>
      </c>
      <c r="I19" s="12">
        <v>0</v>
      </c>
      <c r="J19" s="12">
        <v>0</v>
      </c>
      <c r="K19" s="1">
        <v>0</v>
      </c>
      <c r="L19" s="12">
        <f>SUM(M19+N19+O19+P19+Q19)</f>
        <v>8019.8</v>
      </c>
      <c r="M19" s="12">
        <v>0</v>
      </c>
      <c r="N19" s="12">
        <v>8019.8</v>
      </c>
      <c r="O19" s="12">
        <v>0</v>
      </c>
      <c r="P19" s="12">
        <v>0</v>
      </c>
      <c r="Q19" s="12">
        <v>0</v>
      </c>
      <c r="R19" s="12">
        <f t="shared" si="0"/>
        <v>8019.8</v>
      </c>
      <c r="S19" s="12">
        <v>0</v>
      </c>
      <c r="T19" s="12">
        <v>8019.8</v>
      </c>
      <c r="U19" s="12">
        <v>0</v>
      </c>
      <c r="V19" s="12">
        <v>0</v>
      </c>
      <c r="W19" s="12">
        <v>0</v>
      </c>
    </row>
    <row r="20" spans="1:23" ht="106.5" customHeight="1">
      <c r="A20" s="3" t="s">
        <v>34</v>
      </c>
      <c r="B20" s="5" t="s">
        <v>35</v>
      </c>
      <c r="C20" s="2" t="s">
        <v>16</v>
      </c>
      <c r="D20" s="4">
        <v>42736</v>
      </c>
      <c r="E20" s="1"/>
      <c r="F20" s="12">
        <f>SUM(G20+H20+I20+J20+K20)</f>
        <v>1620.6</v>
      </c>
      <c r="G20" s="13">
        <v>0</v>
      </c>
      <c r="H20" s="12">
        <v>0</v>
      </c>
      <c r="I20" s="12">
        <v>1620.6</v>
      </c>
      <c r="J20" s="12">
        <v>0</v>
      </c>
      <c r="K20" s="12">
        <v>0</v>
      </c>
      <c r="L20" s="12">
        <f>SUM(M20+N20+O20+P20+Q20)</f>
        <v>1620.5</v>
      </c>
      <c r="M20" s="12">
        <v>0</v>
      </c>
      <c r="N20" s="12">
        <v>0</v>
      </c>
      <c r="O20" s="12">
        <v>1620.5</v>
      </c>
      <c r="P20" s="12">
        <v>0</v>
      </c>
      <c r="Q20" s="12">
        <v>0</v>
      </c>
      <c r="R20" s="12">
        <f t="shared" si="0"/>
        <v>1620.5</v>
      </c>
      <c r="S20" s="12">
        <v>0</v>
      </c>
      <c r="T20" s="12">
        <v>0</v>
      </c>
      <c r="U20" s="12">
        <v>1620.5</v>
      </c>
      <c r="V20" s="12">
        <v>0</v>
      </c>
      <c r="W20" s="12">
        <v>0</v>
      </c>
    </row>
    <row r="21" spans="1:23" ht="186" customHeight="1">
      <c r="A21" s="3" t="s">
        <v>38</v>
      </c>
      <c r="B21" s="5" t="s">
        <v>39</v>
      </c>
      <c r="C21" s="2" t="s">
        <v>16</v>
      </c>
      <c r="D21" s="4">
        <v>42736</v>
      </c>
      <c r="E21" s="1"/>
      <c r="F21" s="12">
        <f>SUM(G21+H21+I21+J21+K21)</f>
        <v>84.5</v>
      </c>
      <c r="G21" s="13">
        <v>0</v>
      </c>
      <c r="H21" s="12"/>
      <c r="I21" s="12">
        <v>84.5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81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81</v>
      </c>
      <c r="V21" s="12">
        <v>0</v>
      </c>
      <c r="W21" s="12">
        <v>0</v>
      </c>
    </row>
    <row r="22" spans="1:23" ht="12.75">
      <c r="A22" s="3"/>
      <c r="B22" s="5" t="s">
        <v>22</v>
      </c>
      <c r="C22" s="2"/>
      <c r="D22" s="4"/>
      <c r="E22" s="1"/>
      <c r="F22" s="12">
        <f>SUM(F18+F19+F20+F21)</f>
        <v>37055.299999999996</v>
      </c>
      <c r="G22" s="12">
        <f>SUM(G18:G21)</f>
        <v>0</v>
      </c>
      <c r="H22" s="12">
        <f>SUM(H18:H21)</f>
        <v>20443.6</v>
      </c>
      <c r="I22" s="12">
        <f>SUM(I18:I21)</f>
        <v>3722.8999999999996</v>
      </c>
      <c r="J22" s="12">
        <f>SUM(J18:J21)</f>
        <v>12888.8</v>
      </c>
      <c r="K22" s="12">
        <f>SUM(K18:K21)</f>
        <v>0</v>
      </c>
      <c r="L22" s="12">
        <f>SUM(M22+N22+O22+P22+Q22)</f>
        <v>36703.899999999994</v>
      </c>
      <c r="M22" s="12">
        <f>SUM(M18:M21)</f>
        <v>0</v>
      </c>
      <c r="N22" s="12">
        <f>SUM(N18:N21)</f>
        <v>20095.8</v>
      </c>
      <c r="O22" s="12">
        <f>SUM(O18:O21)</f>
        <v>3719.3</v>
      </c>
      <c r="P22" s="12">
        <f>SUM(P18:P19)</f>
        <v>12888.8</v>
      </c>
      <c r="Q22" s="12">
        <f>SUM(Q18:Q19)</f>
        <v>0</v>
      </c>
      <c r="R22" s="12">
        <f t="shared" si="0"/>
        <v>36703.899999999994</v>
      </c>
      <c r="S22" s="12">
        <f>SUM(S18:S19)</f>
        <v>0</v>
      </c>
      <c r="T22" s="12">
        <f>SUM(T18:T19)</f>
        <v>20095.8</v>
      </c>
      <c r="U22" s="12">
        <f>SUM(U18:U21)</f>
        <v>3719.3</v>
      </c>
      <c r="V22" s="12">
        <f>SUM(V18:V19)</f>
        <v>12888.8</v>
      </c>
      <c r="W22" s="12">
        <f>SUM(W18:W19)</f>
        <v>0</v>
      </c>
    </row>
    <row r="23" spans="1:23" ht="12.75">
      <c r="A23" s="3"/>
      <c r="B23" s="1" t="s">
        <v>24</v>
      </c>
      <c r="C23" s="1"/>
      <c r="D23" s="1"/>
      <c r="E23" s="1"/>
      <c r="F23" s="12">
        <f aca="true" t="shared" si="2" ref="F23:K23">SUM(F16+F22)</f>
        <v>37055.299999999996</v>
      </c>
      <c r="G23" s="12">
        <f t="shared" si="2"/>
        <v>0</v>
      </c>
      <c r="H23" s="12">
        <f t="shared" si="2"/>
        <v>20443.6</v>
      </c>
      <c r="I23" s="12">
        <f t="shared" si="2"/>
        <v>3722.8999999999996</v>
      </c>
      <c r="J23" s="12">
        <f t="shared" si="2"/>
        <v>12888.8</v>
      </c>
      <c r="K23" s="12">
        <f t="shared" si="2"/>
        <v>0</v>
      </c>
      <c r="L23" s="12">
        <f>SUM(M23+N23+O23+P23+Q23)</f>
        <v>36703.899999999994</v>
      </c>
      <c r="M23" s="12">
        <f>SUM(M16+M22)</f>
        <v>0</v>
      </c>
      <c r="N23" s="12">
        <f>SUM(N16+N22)</f>
        <v>20095.8</v>
      </c>
      <c r="O23" s="12">
        <f>SUM(O16+O22)</f>
        <v>3719.3</v>
      </c>
      <c r="P23" s="12">
        <f>SUM(P16+P22)</f>
        <v>12888.8</v>
      </c>
      <c r="Q23" s="12">
        <f>SUM(Q16+Q22)</f>
        <v>0</v>
      </c>
      <c r="R23" s="12">
        <f t="shared" si="0"/>
        <v>36703.899999999994</v>
      </c>
      <c r="S23" s="12">
        <f>SUM(S16+S22)</f>
        <v>0</v>
      </c>
      <c r="T23" s="12">
        <f>SUM(T16+T22)</f>
        <v>20095.8</v>
      </c>
      <c r="U23" s="12">
        <f>SUM(U16+U22)</f>
        <v>3719.3</v>
      </c>
      <c r="V23" s="12">
        <f>SUM(V16+V22)</f>
        <v>12888.8</v>
      </c>
      <c r="W23" s="12">
        <f>SUM(W16+W22)</f>
        <v>0</v>
      </c>
    </row>
    <row r="25" spans="2:8" ht="12.75">
      <c r="B25" s="16" t="s">
        <v>40</v>
      </c>
      <c r="C25" s="16"/>
      <c r="D25" s="16"/>
      <c r="E25" s="16"/>
      <c r="F25" s="16"/>
      <c r="G25" s="16"/>
      <c r="H25" s="16"/>
    </row>
    <row r="27" spans="2:8" ht="12.75">
      <c r="B27" s="20" t="s">
        <v>17</v>
      </c>
      <c r="C27" s="20"/>
      <c r="D27" s="20"/>
      <c r="E27" s="20"/>
      <c r="F27" s="20"/>
      <c r="G27" s="20"/>
      <c r="H27" s="20"/>
    </row>
    <row r="30" ht="12.75">
      <c r="B30" s="14">
        <v>43018</v>
      </c>
    </row>
    <row r="32" ht="12.75">
      <c r="B32" t="s">
        <v>18</v>
      </c>
    </row>
  </sheetData>
  <sheetProtection/>
  <mergeCells count="18">
    <mergeCell ref="D11:D12"/>
    <mergeCell ref="F11:K11"/>
    <mergeCell ref="L11:Q11"/>
    <mergeCell ref="Q1:W1"/>
    <mergeCell ref="O2:W2"/>
    <mergeCell ref="A3:W3"/>
    <mergeCell ref="A4:W4"/>
    <mergeCell ref="R11:W11"/>
    <mergeCell ref="B13:W13"/>
    <mergeCell ref="B27:H27"/>
    <mergeCell ref="B17:W17"/>
    <mergeCell ref="A5:W5"/>
    <mergeCell ref="A7:G7"/>
    <mergeCell ref="A8:G8"/>
    <mergeCell ref="A11:A12"/>
    <mergeCell ref="B11:B12"/>
    <mergeCell ref="C11:C12"/>
    <mergeCell ref="E11:E12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2017-10-12T13:29:51Z</cp:lastPrinted>
  <dcterms:created xsi:type="dcterms:W3CDTF">1996-10-08T23:32:33Z</dcterms:created>
  <dcterms:modified xsi:type="dcterms:W3CDTF">2017-10-12T13:30:37Z</dcterms:modified>
  <cp:category/>
  <cp:version/>
  <cp:contentType/>
  <cp:contentStatus/>
</cp:coreProperties>
</file>